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765" windowWidth="30945" windowHeight="16785" tabRatio="500"/>
  </bookViews>
  <sheets>
    <sheet name="01 M_mobiliar1NP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5" i="2"/>
  <c r="H24"/>
  <c r="I24" s="1"/>
  <c r="H23"/>
  <c r="I23" s="1"/>
  <c r="H22"/>
  <c r="I22" s="1"/>
  <c r="H21"/>
  <c r="I21" s="1"/>
  <c r="H20"/>
  <c r="I20" s="1"/>
  <c r="H19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H9"/>
  <c r="I9" s="1"/>
  <c r="H8"/>
  <c r="I8" s="1"/>
  <c r="H7"/>
  <c r="H26" l="1"/>
  <c r="I7"/>
  <c r="I27" s="1"/>
</calcChain>
</file>

<file path=xl/sharedStrings.xml><?xml version="1.0" encoding="utf-8"?>
<sst xmlns="http://schemas.openxmlformats.org/spreadsheetml/2006/main" count="69" uniqueCount="63">
  <si>
    <t>DPH 21%</t>
  </si>
  <si>
    <t>č. položky / nové</t>
  </si>
  <si>
    <t>název položky</t>
  </si>
  <si>
    <t>popis</t>
  </si>
  <si>
    <t>rozměry (mm)</t>
  </si>
  <si>
    <t>poznámka</t>
  </si>
  <si>
    <t xml:space="preserve">počet kusů </t>
  </si>
  <si>
    <t>cena v Kč bez DPH</t>
  </si>
  <si>
    <t>cena celkem v Kč vč DPH</t>
  </si>
  <si>
    <t>01.00_M1</t>
  </si>
  <si>
    <t xml:space="preserve">PRODEJNÍ PUL </t>
  </si>
  <si>
    <t>víceúrovňová konstrukce, materiál: deskovina typ MDF tl. cca 16-22mm, integrovaná prodejní vitrína (kalené sklo tl. cca 8mm) s integrovaným osvětlením, integrované zásuvky a skříňky, prostor pro typovou tiskárnu vstupenek, horní pracovní deska - dompaktní deska epoxidová, barva černá mat (odstím bude vybrán na předložených vzorcích, prostor pro vedení kabelů a elektroinstalaci, včetně vestavený zásuvek slabo a silnoproudu, POVRCHOVÁ ÚPRAVA TYP 01_A</t>
  </si>
  <si>
    <t>cca 3000x3000x1005</t>
  </si>
  <si>
    <t>01.01_M2</t>
  </si>
  <si>
    <t xml:space="preserve">KANCELÁŘSKÁ ŽIDLE </t>
  </si>
  <si>
    <t xml:space="preserve">kancelářeká židle, profesionální kategorie určené k dlouhodobému sezení, designové provedení: textilní, s nastavitelnými područkami a výškou posedu, barva černá </t>
  </si>
  <si>
    <t>01.01_M3</t>
  </si>
  <si>
    <t>POLYFUNKČNÍ SKŘÍŇ PRODEJNÍ</t>
  </si>
  <si>
    <t>polovestavěná skříň nizká s úložnými protsory za uzamykatelnými dvířy, horní polovina otevřenéprodejní regály s nastavitelnou výškou prostřední police, materiál: deskovina typ MDF, tl. cca 16-22 mm, povrchová úprava typ 01_B</t>
  </si>
  <si>
    <t>4825x450x1350</t>
  </si>
  <si>
    <t>01.01.M4</t>
  </si>
  <si>
    <t>ODPADKOVÝ KOŠ NA TŘÍDĚNÝ ODPAD</t>
  </si>
  <si>
    <t>kovová konstrukce s antikorozní úpravou, povrchová úprava - prášková vypalovaná barva, černá, tři odělení (3x18 l)- papír, plas, směsný, vybaveno víkem, dle referenčního vyobrazení, minimalistický vzhled, profesionální provedení</t>
  </si>
  <si>
    <t>cca 550x400x500</t>
  </si>
  <si>
    <t>01.02_M1</t>
  </si>
  <si>
    <t xml:space="preserve">POLYFUNKČNÍ SKŘÍŇ </t>
  </si>
  <si>
    <t>vestavěná skříň vysoká s úložnými protsory za uzamykatelnými dvířky, se šatními uzamykatelnými skříňkami, se integrovanými pracovišti pro internet, s prodejními vitrínami (celoskleněná uzamykatelná dvířka s lepenými panty - zámek a panty v barvě černá, kalené sklo tl. cca 6mm )šatní skříňky uzamykatelné - černý zámek na žeton/minci + klíč k zápůjčce, zámky skladových skříněk - černý zapuštěný s univerzálním klíčem, šatní nika s tyčí na ramínka (revizní dvířka ve spodní části), součástí dodávky - dřevěné sedací prvky k počítačovým pracovištím, vnitřní police prodejního regálu s nastavitelnou výškou, materiál: deskovina typ MDF, tl. cca 16-22 mm, povrchová úprava typ 01_B</t>
  </si>
  <si>
    <t>4955x400x2590</t>
  </si>
  <si>
    <t>01.03_M1</t>
  </si>
  <si>
    <t>PRODEJNÍ VÍCESTUPŇOVÝ PULT S INTEGROVANÝMI VITRÍNAMI</t>
  </si>
  <si>
    <t>osmiúrovňová prostorová konstrukce prodejního pultu s integrobvanými prodejními a expozičními vitrínamy (zasklení - kalené sklo tl. cca 6 až 8 mm), integrovaný držák letáků a tiskovin, montážní otvor pro integrovanou obrazovku, integrované osvětlení vitrín a soklu (viz projekt osvětlení), konstrukce: deskovina typ MDF, dimenzovaná na samonostnost vitríny a zatížení provozem prodeje a sezení ve spodních úrovních, tl. cca 12 - 18 mm, povrchová úprava typ 01_A</t>
  </si>
  <si>
    <t>4680x1990x2750</t>
  </si>
  <si>
    <t>01.03_M2</t>
  </si>
  <si>
    <t>4800x1950x1410</t>
  </si>
  <si>
    <t>01.03_M3</t>
  </si>
  <si>
    <t>NÁSTĚNKA ČALOUNĚNÁ S INTEGROVANOU POLICÍ</t>
  </si>
  <si>
    <t>desková naástěnka - laťová deska, čalouněná filcovou textilií tl cca 2mm, barva bude vybrána na vzorcích, polička s přírubou pro fixaci do stěny, povrchová úprava typ 01_C</t>
  </si>
  <si>
    <t>1550x2750</t>
  </si>
  <si>
    <t>deska laťovaná -  měkké dřevo, aby bylo možno zabodávat špendlíky</t>
  </si>
  <si>
    <t>01.03_M4</t>
  </si>
  <si>
    <t>LAVICE DUBOVÁ VESTAVĚNÁ</t>
  </si>
  <si>
    <t>vestavěná lavice v okenních nikách nad topnými tělesy, konstrukce deska typ MDF s masivní dýhou tl. cca 2mm a nákližkem v hraně sezení tl. cca 10 mm, materiál dýhy a nákližek dub, povrchová úprava typ 01_C, ocelová konstrukce jack cca 25x50, povrchová uprava - prášková vypalovaná barva černá matná</t>
  </si>
  <si>
    <t>2200x450x450</t>
  </si>
  <si>
    <t>01.04_M1</t>
  </si>
  <si>
    <t>vestavěná skříň vysoká s úložnými protsory za uzamykatelnými dvířky, se integrovanými pracovišti pro internet, s prodejními vitrínami (celoskleněná uzamykatelná dvířka s lepenými panty - zámek a panty v barvě černá, kalené sklo tl. cca 6mm )zámky skladových skříněk - černý zapuštěný s univerzálním klíčem, součástí dodávky - dřevěné sedací prvky k počítačovým pracovištím, vnitřní police prodejního regálu s nastavitelnou výškou, materiál: deskovina typ MDF, tl. cca 16-22 mm, povrchová úprava typ 01_B</t>
  </si>
  <si>
    <t>2495X400X2590</t>
  </si>
  <si>
    <t>01.05_M1</t>
  </si>
  <si>
    <t>VÍCESTUPŃOVÉ SEZENÍ S INTEGROVANÝMI ZÁSUVKAMI</t>
  </si>
  <si>
    <t>desková konstrukce typ MDF s konstrukčním žebrovým systémem dimenzovaným pro unosnot sezení a pohybu po ploše, integrované zásuvky, integrovaný držák a distributor papíru v roli, vnější materiál masivní dýhy tl. cca 2mm,dub, nákližky v hranách - masiv dub tl. cca 10MM, povrchová uprava typ01_C</t>
  </si>
  <si>
    <t>01.05_M2</t>
  </si>
  <si>
    <t xml:space="preserve"> CENA CELKEM BEZ DPH</t>
  </si>
  <si>
    <t>DPH 21% CELKEM</t>
  </si>
  <si>
    <t>CENA CELKEM VČ. DPH</t>
  </si>
  <si>
    <t>instalační práce, dopravy</t>
  </si>
  <si>
    <t>dílenská dokumentace</t>
  </si>
  <si>
    <t>INFORMAČNÍ CENTRUM - MĚSTSKÉ MUZEUM, CHOTĚBOŘ</t>
  </si>
  <si>
    <t>pozn.:nutná součinnost s dodavatelem elektroinstalace, AV techniky a AV produkce</t>
  </si>
  <si>
    <t>včetně dopravy, instalace, zaměření, produkce vzorků a prototypů - úplné dodání</t>
  </si>
  <si>
    <t>X01</t>
  </si>
  <si>
    <t>X02</t>
  </si>
  <si>
    <t>viz reference v projektove dokumentaci</t>
  </si>
  <si>
    <t>včetně držáků poslechového zařízení 01.03_AU1 - N1(3ks)</t>
  </si>
  <si>
    <t>VÝKAZ PRVKŮ  - MOBILIÁŘOVÉ PRVKY M</t>
  </si>
</sst>
</file>

<file path=xl/styles.xml><?xml version="1.0" encoding="utf-8"?>
<styleSheet xmlns="http://schemas.openxmlformats.org/spreadsheetml/2006/main">
  <numFmts count="3">
    <numFmt numFmtId="164" formatCode="#,##0&quot; Kč&quot;"/>
    <numFmt numFmtId="165" formatCode="#,##0.00\$"/>
    <numFmt numFmtId="166" formatCode="_-* #,##0.00&quot; Kč&quot;_-;\-* #,##0.00&quot; Kč&quot;_-;_-* \-??&quot; Kč&quot;_-;_-@_-"/>
  </numFmts>
  <fonts count="13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C5700"/>
      <name val="Calibri"/>
      <family val="2"/>
      <charset val="238"/>
    </font>
    <font>
      <b/>
      <sz val="11"/>
      <color rgb="FFFA7D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i/>
      <sz val="10"/>
      <name val="Arial"/>
      <family val="2"/>
      <charset val="238"/>
    </font>
    <font>
      <sz val="11"/>
      <color rgb="FF0061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EB9C"/>
        <bgColor rgb="FFF2F2F2"/>
      </patternFill>
    </fill>
    <fill>
      <patternFill patternType="solid">
        <fgColor rgb="FFB9CDE5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9CDE5"/>
      </patternFill>
    </fill>
    <fill>
      <patternFill patternType="solid">
        <fgColor rgb="FF808080"/>
        <bgColor rgb="FF7F7F7F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rgb="FFD9D9D9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5" fillId="2" borderId="0" applyBorder="0" applyProtection="0"/>
    <xf numFmtId="0" fontId="12" fillId="3" borderId="0" applyBorder="0" applyProtection="0"/>
    <xf numFmtId="0" fontId="6" fillId="4" borderId="1" applyProtection="0"/>
    <xf numFmtId="0" fontId="9" fillId="5" borderId="0" applyBorder="0" applyProtection="0"/>
  </cellStyleXfs>
  <cellXfs count="31">
    <xf numFmtId="0" fontId="0" fillId="0" borderId="0" xfId="0"/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" fillId="6" borderId="3" xfId="0" applyFont="1" applyFill="1" applyBorder="1" applyAlignment="1">
      <alignment horizontal="left" vertical="top"/>
    </xf>
    <xf numFmtId="0" fontId="4" fillId="6" borderId="3" xfId="0" applyFont="1" applyFill="1" applyBorder="1" applyAlignment="1">
      <alignment horizontal="left" vertical="top" wrapText="1"/>
    </xf>
    <xf numFmtId="165" fontId="8" fillId="6" borderId="3" xfId="0" applyNumberFormat="1" applyFont="1" applyFill="1" applyBorder="1" applyAlignment="1">
      <alignment wrapText="1"/>
    </xf>
    <xf numFmtId="0" fontId="0" fillId="4" borderId="3" xfId="0" applyFill="1" applyBorder="1" applyAlignment="1">
      <alignment horizontal="left" vertical="top"/>
    </xf>
    <xf numFmtId="0" fontId="0" fillId="4" borderId="3" xfId="0" applyFill="1" applyBorder="1" applyAlignment="1">
      <alignment horizontal="left" vertical="top" wrapText="1"/>
    </xf>
    <xf numFmtId="166" fontId="9" fillId="5" borderId="3" xfId="4" applyNumberFormat="1" applyBorder="1" applyAlignment="1" applyProtection="1">
      <alignment horizontal="left" vertical="top" wrapText="1"/>
    </xf>
    <xf numFmtId="166" fontId="0" fillId="4" borderId="3" xfId="0" applyNumberFormat="1" applyFill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vertical="center"/>
    </xf>
    <xf numFmtId="0" fontId="7" fillId="6" borderId="4" xfId="0" applyFont="1" applyFill="1" applyBorder="1" applyAlignment="1">
      <alignment horizontal="left" vertical="center"/>
    </xf>
    <xf numFmtId="0" fontId="7" fillId="6" borderId="0" xfId="0" applyFont="1" applyFill="1" applyAlignment="1">
      <alignment horizontal="left" vertical="center"/>
    </xf>
    <xf numFmtId="166" fontId="7" fillId="6" borderId="5" xfId="0" applyNumberFormat="1" applyFont="1" applyFill="1" applyBorder="1" applyAlignment="1">
      <alignment vertical="center"/>
    </xf>
    <xf numFmtId="0" fontId="7" fillId="7" borderId="0" xfId="0" applyFont="1" applyFill="1" applyAlignment="1">
      <alignment vertical="center"/>
    </xf>
    <xf numFmtId="166" fontId="7" fillId="7" borderId="0" xfId="0" applyNumberFormat="1" applyFont="1" applyFill="1" applyAlignment="1">
      <alignment horizontal="left" vertical="top" wrapText="1"/>
    </xf>
    <xf numFmtId="166" fontId="7" fillId="8" borderId="7" xfId="0" applyNumberFormat="1" applyFont="1" applyFill="1" applyBorder="1" applyAlignment="1">
      <alignment vertical="top" wrapText="1"/>
    </xf>
    <xf numFmtId="0" fontId="7" fillId="7" borderId="0" xfId="0" applyFont="1" applyFill="1" applyAlignment="1">
      <alignment vertical="top" wrapText="1"/>
    </xf>
    <xf numFmtId="166" fontId="7" fillId="9" borderId="2" xfId="0" applyNumberFormat="1" applyFont="1" applyFill="1" applyBorder="1" applyAlignment="1">
      <alignment vertical="top" wrapText="1"/>
    </xf>
    <xf numFmtId="0" fontId="0" fillId="10" borderId="3" xfId="0" applyFill="1" applyBorder="1" applyAlignment="1">
      <alignment horizontal="left" vertical="top" wrapText="1"/>
    </xf>
    <xf numFmtId="166" fontId="9" fillId="11" borderId="3" xfId="4" applyNumberFormat="1" applyFill="1" applyBorder="1" applyAlignment="1" applyProtection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7" fillId="8" borderId="6" xfId="0" applyFont="1" applyFill="1" applyBorder="1" applyAlignment="1">
      <alignment horizontal="left" vertical="top" wrapText="1"/>
    </xf>
    <xf numFmtId="0" fontId="7" fillId="9" borderId="8" xfId="0" applyFont="1" applyFill="1" applyBorder="1" applyAlignment="1">
      <alignment horizontal="left" vertical="top" wrapText="1"/>
    </xf>
  </cellXfs>
  <cellStyles count="5">
    <cellStyle name="Excel Built-in 40% - Accent1" xfId="2"/>
    <cellStyle name="Excel Built-in Calculation" xfId="3"/>
    <cellStyle name="Excel Built-in Good" xfId="4"/>
    <cellStyle name="Excel Built-in Neutral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A7D00"/>
      <rgbColor rgb="FF666699"/>
      <rgbColor rgb="FF7F7F7F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emzu.cz/kancelarska-zidle-check-out/" TargetMode="External"/><Relationship Id="rId1" Type="http://schemas.openxmlformats.org/officeDocument/2006/relationships/hyperlink" Target="https://www.vemzu.cz/kancelarska-zidle-check-ou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7"/>
  <sheetViews>
    <sheetView tabSelected="1" zoomScale="85" zoomScaleNormal="85" workbookViewId="0">
      <selection activeCell="F13" sqref="F13"/>
    </sheetView>
  </sheetViews>
  <sheetFormatPr defaultColWidth="9.140625" defaultRowHeight="15"/>
  <cols>
    <col min="1" max="1" width="19.42578125" style="3" customWidth="1"/>
    <col min="2" max="2" width="17.140625" style="1" customWidth="1"/>
    <col min="3" max="3" width="49" style="3" customWidth="1"/>
    <col min="4" max="4" width="34.42578125" style="1" customWidth="1"/>
    <col min="5" max="6" width="34" style="1" customWidth="1"/>
    <col min="7" max="7" width="25" style="1" customWidth="1"/>
    <col min="8" max="8" width="23.28515625" style="1" customWidth="1"/>
    <col min="9" max="9" width="27.7109375" style="2" customWidth="1"/>
    <col min="10" max="1024" width="9.140625" style="3"/>
  </cols>
  <sheetData>
    <row r="1" spans="1:9" ht="14.25" customHeight="1">
      <c r="A1" s="27"/>
      <c r="B1" s="27"/>
      <c r="C1" s="27"/>
      <c r="D1" s="27"/>
    </row>
    <row r="2" spans="1:9" ht="19.5">
      <c r="A2" s="4" t="s">
        <v>55</v>
      </c>
      <c r="B2" s="5"/>
    </row>
    <row r="3" spans="1:9" ht="19.5">
      <c r="A3" s="6" t="s">
        <v>62</v>
      </c>
      <c r="B3" s="7"/>
    </row>
    <row r="4" spans="1:9">
      <c r="A4" s="3" t="s">
        <v>57</v>
      </c>
    </row>
    <row r="5" spans="1:9">
      <c r="A5" s="28" t="s">
        <v>56</v>
      </c>
      <c r="B5" s="28"/>
      <c r="C5" s="28"/>
      <c r="D5" s="28"/>
      <c r="E5" s="28"/>
      <c r="F5" s="28"/>
      <c r="G5" s="28"/>
      <c r="H5" s="28"/>
      <c r="I5" s="28"/>
    </row>
    <row r="6" spans="1:9">
      <c r="A6" s="8" t="s">
        <v>1</v>
      </c>
      <c r="B6" s="9" t="s">
        <v>2</v>
      </c>
      <c r="C6" s="9" t="s">
        <v>3</v>
      </c>
      <c r="D6" s="9" t="s">
        <v>4</v>
      </c>
      <c r="E6" s="9" t="s">
        <v>5</v>
      </c>
      <c r="F6" s="9" t="s">
        <v>6</v>
      </c>
      <c r="G6" s="10" t="s">
        <v>7</v>
      </c>
      <c r="H6" s="10" t="s">
        <v>0</v>
      </c>
      <c r="I6" s="10" t="s">
        <v>8</v>
      </c>
    </row>
    <row r="7" spans="1:9" ht="135" customHeight="1">
      <c r="A7" s="11" t="s">
        <v>9</v>
      </c>
      <c r="B7" s="12" t="s">
        <v>10</v>
      </c>
      <c r="C7" s="12" t="s">
        <v>11</v>
      </c>
      <c r="D7" s="12" t="s">
        <v>12</v>
      </c>
      <c r="E7" s="12"/>
      <c r="F7" s="12"/>
      <c r="G7" s="13">
        <v>0</v>
      </c>
      <c r="H7" s="14">
        <f t="shared" ref="H7:H24" si="0">G7*0.21</f>
        <v>0</v>
      </c>
      <c r="I7" s="14">
        <f t="shared" ref="I7:I24" si="1">G7+H7</f>
        <v>0</v>
      </c>
    </row>
    <row r="8" spans="1:9" ht="57" customHeight="1">
      <c r="A8" s="11" t="s">
        <v>13</v>
      </c>
      <c r="B8" s="12" t="s">
        <v>14</v>
      </c>
      <c r="C8" s="12" t="s">
        <v>15</v>
      </c>
      <c r="D8" s="12"/>
      <c r="E8" s="12" t="s">
        <v>60</v>
      </c>
      <c r="F8" s="12">
        <v>2</v>
      </c>
      <c r="G8" s="13">
        <v>0</v>
      </c>
      <c r="H8" s="14">
        <f t="shared" si="0"/>
        <v>0</v>
      </c>
      <c r="I8" s="14">
        <f t="shared" si="1"/>
        <v>0</v>
      </c>
    </row>
    <row r="9" spans="1:9" ht="75">
      <c r="A9" s="11" t="s">
        <v>16</v>
      </c>
      <c r="B9" s="12" t="s">
        <v>17</v>
      </c>
      <c r="C9" s="12" t="s">
        <v>18</v>
      </c>
      <c r="D9" s="12" t="s">
        <v>19</v>
      </c>
      <c r="E9" s="12"/>
      <c r="F9" s="12"/>
      <c r="G9" s="13">
        <v>0</v>
      </c>
      <c r="H9" s="14">
        <f t="shared" si="0"/>
        <v>0</v>
      </c>
      <c r="I9" s="14">
        <f t="shared" si="1"/>
        <v>0</v>
      </c>
    </row>
    <row r="10" spans="1:9" ht="77.25" customHeight="1">
      <c r="A10" s="11" t="s">
        <v>20</v>
      </c>
      <c r="B10" s="12" t="s">
        <v>21</v>
      </c>
      <c r="C10" s="12" t="s">
        <v>22</v>
      </c>
      <c r="D10" s="12" t="s">
        <v>23</v>
      </c>
      <c r="E10" s="12" t="s">
        <v>60</v>
      </c>
      <c r="F10" s="12">
        <v>3</v>
      </c>
      <c r="G10" s="13">
        <v>0</v>
      </c>
      <c r="H10" s="14">
        <f t="shared" si="0"/>
        <v>0</v>
      </c>
      <c r="I10" s="14">
        <f t="shared" si="1"/>
        <v>0</v>
      </c>
    </row>
    <row r="11" spans="1:9" ht="192.75" customHeight="1">
      <c r="A11" s="11" t="s">
        <v>24</v>
      </c>
      <c r="B11" s="12" t="s">
        <v>25</v>
      </c>
      <c r="C11" s="12" t="s">
        <v>26</v>
      </c>
      <c r="D11" s="12" t="s">
        <v>27</v>
      </c>
      <c r="E11" s="12"/>
      <c r="F11" s="12"/>
      <c r="G11" s="13">
        <v>0</v>
      </c>
      <c r="H11" s="14">
        <f t="shared" si="0"/>
        <v>0</v>
      </c>
      <c r="I11" s="14">
        <f t="shared" si="1"/>
        <v>0</v>
      </c>
    </row>
    <row r="12" spans="1:9" ht="150">
      <c r="A12" s="11" t="s">
        <v>28</v>
      </c>
      <c r="B12" s="12" t="s">
        <v>29</v>
      </c>
      <c r="C12" s="12" t="s">
        <v>30</v>
      </c>
      <c r="D12" s="12" t="s">
        <v>31</v>
      </c>
      <c r="E12" s="12" t="s">
        <v>61</v>
      </c>
      <c r="F12" s="12"/>
      <c r="G12" s="13">
        <v>0</v>
      </c>
      <c r="H12" s="14">
        <f t="shared" si="0"/>
        <v>0</v>
      </c>
      <c r="I12" s="14">
        <f t="shared" si="1"/>
        <v>0</v>
      </c>
    </row>
    <row r="13" spans="1:9" ht="150">
      <c r="A13" s="11" t="s">
        <v>32</v>
      </c>
      <c r="B13" s="12" t="s">
        <v>29</v>
      </c>
      <c r="C13" s="12" t="s">
        <v>30</v>
      </c>
      <c r="D13" s="12" t="s">
        <v>33</v>
      </c>
      <c r="E13" s="12"/>
      <c r="F13" s="12"/>
      <c r="G13" s="13">
        <v>0</v>
      </c>
      <c r="H13" s="14">
        <f t="shared" si="0"/>
        <v>0</v>
      </c>
      <c r="I13" s="14">
        <f t="shared" si="1"/>
        <v>0</v>
      </c>
    </row>
    <row r="14" spans="1:9" ht="60">
      <c r="A14" s="11" t="s">
        <v>34</v>
      </c>
      <c r="B14" s="12" t="s">
        <v>35</v>
      </c>
      <c r="C14" s="12" t="s">
        <v>36</v>
      </c>
      <c r="D14" s="12" t="s">
        <v>37</v>
      </c>
      <c r="E14" s="12" t="s">
        <v>38</v>
      </c>
      <c r="F14" s="12"/>
      <c r="G14" s="13">
        <v>0</v>
      </c>
      <c r="H14" s="14">
        <f t="shared" si="0"/>
        <v>0</v>
      </c>
      <c r="I14" s="14">
        <f t="shared" si="1"/>
        <v>0</v>
      </c>
    </row>
    <row r="15" spans="1:9" ht="90">
      <c r="A15" s="11" t="s">
        <v>39</v>
      </c>
      <c r="B15" s="12" t="s">
        <v>40</v>
      </c>
      <c r="C15" s="12" t="s">
        <v>41</v>
      </c>
      <c r="D15" s="12" t="s">
        <v>42</v>
      </c>
      <c r="E15" s="12"/>
      <c r="F15" s="12">
        <v>4</v>
      </c>
      <c r="G15" s="13">
        <v>0</v>
      </c>
      <c r="H15" s="14">
        <f t="shared" si="0"/>
        <v>0</v>
      </c>
      <c r="I15" s="14">
        <f t="shared" si="1"/>
        <v>0</v>
      </c>
    </row>
    <row r="16" spans="1:9" ht="150">
      <c r="A16" s="11" t="s">
        <v>43</v>
      </c>
      <c r="B16" s="12" t="s">
        <v>25</v>
      </c>
      <c r="C16" s="12" t="s">
        <v>44</v>
      </c>
      <c r="D16" s="12" t="s">
        <v>45</v>
      </c>
      <c r="E16" s="12"/>
      <c r="F16" s="12"/>
      <c r="G16" s="13">
        <v>0</v>
      </c>
      <c r="H16" s="14">
        <f t="shared" si="0"/>
        <v>0</v>
      </c>
      <c r="I16" s="14">
        <f t="shared" si="1"/>
        <v>0</v>
      </c>
    </row>
    <row r="17" spans="1:9" ht="105">
      <c r="A17" s="11" t="s">
        <v>46</v>
      </c>
      <c r="B17" s="12" t="s">
        <v>47</v>
      </c>
      <c r="C17" s="12" t="s">
        <v>48</v>
      </c>
      <c r="D17" s="12"/>
      <c r="E17" s="12"/>
      <c r="F17" s="12"/>
      <c r="G17" s="13">
        <v>0</v>
      </c>
      <c r="H17" s="14">
        <f t="shared" si="0"/>
        <v>0</v>
      </c>
      <c r="I17" s="14">
        <f t="shared" si="1"/>
        <v>0</v>
      </c>
    </row>
    <row r="18" spans="1:9" ht="102" customHeight="1">
      <c r="A18" s="11" t="s">
        <v>49</v>
      </c>
      <c r="B18" s="12" t="s">
        <v>47</v>
      </c>
      <c r="C18" s="12" t="s">
        <v>48</v>
      </c>
      <c r="D18" s="12"/>
      <c r="E18" s="12"/>
      <c r="F18" s="12"/>
      <c r="G18" s="13">
        <v>0</v>
      </c>
      <c r="H18" s="14">
        <f t="shared" si="0"/>
        <v>0</v>
      </c>
      <c r="I18" s="14">
        <f t="shared" si="1"/>
        <v>0</v>
      </c>
    </row>
    <row r="19" spans="1:9">
      <c r="A19" s="11"/>
      <c r="B19" s="12"/>
      <c r="C19" s="12"/>
      <c r="D19" s="12"/>
      <c r="E19" s="12"/>
      <c r="F19" s="12"/>
      <c r="G19" s="13"/>
      <c r="H19" s="14">
        <f t="shared" si="0"/>
        <v>0</v>
      </c>
      <c r="I19" s="14">
        <f t="shared" si="1"/>
        <v>0</v>
      </c>
    </row>
    <row r="20" spans="1:9" ht="105" customHeight="1">
      <c r="A20" s="11" t="s">
        <v>58</v>
      </c>
      <c r="B20" s="12"/>
      <c r="C20" s="25" t="s">
        <v>53</v>
      </c>
      <c r="D20" s="25"/>
      <c r="E20" s="25"/>
      <c r="F20" s="25"/>
      <c r="G20" s="26">
        <v>0</v>
      </c>
      <c r="H20" s="14">
        <f t="shared" si="0"/>
        <v>0</v>
      </c>
      <c r="I20" s="14">
        <f t="shared" si="1"/>
        <v>0</v>
      </c>
    </row>
    <row r="21" spans="1:9" ht="132" customHeight="1">
      <c r="A21" s="11" t="s">
        <v>59</v>
      </c>
      <c r="B21" s="12"/>
      <c r="C21" s="25" t="s">
        <v>54</v>
      </c>
      <c r="D21" s="25"/>
      <c r="E21" s="25"/>
      <c r="F21" s="25"/>
      <c r="G21" s="26">
        <v>0</v>
      </c>
      <c r="H21" s="14">
        <f t="shared" si="0"/>
        <v>0</v>
      </c>
      <c r="I21" s="14">
        <f t="shared" si="1"/>
        <v>0</v>
      </c>
    </row>
    <row r="22" spans="1:9">
      <c r="A22" s="11"/>
      <c r="B22" s="12"/>
      <c r="C22" s="12"/>
      <c r="D22" s="12"/>
      <c r="E22" s="12"/>
      <c r="F22" s="12"/>
      <c r="G22" s="13"/>
      <c r="H22" s="14">
        <f t="shared" si="0"/>
        <v>0</v>
      </c>
      <c r="I22" s="14">
        <f t="shared" si="1"/>
        <v>0</v>
      </c>
    </row>
    <row r="23" spans="1:9">
      <c r="A23" s="11"/>
      <c r="B23" s="12"/>
      <c r="C23" s="12"/>
      <c r="D23" s="12"/>
      <c r="E23" s="12"/>
      <c r="F23" s="12"/>
      <c r="G23" s="13"/>
      <c r="H23" s="14">
        <f t="shared" si="0"/>
        <v>0</v>
      </c>
      <c r="I23" s="14">
        <f t="shared" si="1"/>
        <v>0</v>
      </c>
    </row>
    <row r="24" spans="1:9">
      <c r="A24" s="11"/>
      <c r="B24" s="12"/>
      <c r="C24" s="12"/>
      <c r="D24" s="12"/>
      <c r="E24" s="12"/>
      <c r="F24" s="12"/>
      <c r="G24" s="13"/>
      <c r="H24" s="14">
        <f t="shared" si="0"/>
        <v>0</v>
      </c>
      <c r="I24" s="14">
        <f t="shared" si="1"/>
        <v>0</v>
      </c>
    </row>
    <row r="25" spans="1:9" ht="18.75">
      <c r="C25" s="15"/>
      <c r="D25" s="16"/>
      <c r="E25" s="17" t="s">
        <v>50</v>
      </c>
      <c r="F25" s="18"/>
      <c r="G25" s="19">
        <f>SUM(G7:G24)</f>
        <v>0</v>
      </c>
      <c r="H25" s="20"/>
      <c r="I25" s="21"/>
    </row>
    <row r="26" spans="1:9" ht="18" customHeight="1">
      <c r="E26" s="29" t="s">
        <v>51</v>
      </c>
      <c r="F26" s="29"/>
      <c r="G26" s="29"/>
      <c r="H26" s="22">
        <f>SUM(H7:H25)</f>
        <v>0</v>
      </c>
      <c r="I26" s="23"/>
    </row>
    <row r="27" spans="1:9" ht="18" customHeight="1">
      <c r="E27" s="30" t="s">
        <v>52</v>
      </c>
      <c r="F27" s="30"/>
      <c r="G27" s="30"/>
      <c r="H27" s="30"/>
      <c r="I27" s="24">
        <f>SUM(I7:I26)</f>
        <v>0</v>
      </c>
    </row>
  </sheetData>
  <mergeCells count="4">
    <mergeCell ref="A1:D1"/>
    <mergeCell ref="A5:I5"/>
    <mergeCell ref="E26:G26"/>
    <mergeCell ref="E27:H27"/>
  </mergeCells>
  <hyperlinks>
    <hyperlink ref="E8" r:id="rId1" display="https://www.vemzu.cz/kancelarska-zidle-check-out/"/>
    <hyperlink ref="E10" r:id="rId2" display="https://www.vemzu.cz/kancelarska-zidle-check-out/"/>
  </hyperlinks>
  <pageMargins left="0.70866141732283472" right="0.70866141732283472" top="0.78740157480314965" bottom="0.78740157480314965" header="0.51181102362204722" footer="0.51181102362204722"/>
  <pageSetup paperSize="8" scale="72" fitToHeight="0" orientation="landscape" horizontalDpi="300" verticalDpi="30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406</TotalTime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 M_mobiliar1NP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revision>11</cp:revision>
  <cp:lastPrinted>2022-04-28T13:29:43Z</cp:lastPrinted>
  <dcterms:created xsi:type="dcterms:W3CDTF">2017-06-02T08:23:59Z</dcterms:created>
  <dcterms:modified xsi:type="dcterms:W3CDTF">2025-05-21T06:36:42Z</dcterms:modified>
  <dc:language>cs-CZ</dc:language>
</cp:coreProperties>
</file>